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<sst xmlns="http://schemas.openxmlformats.org/spreadsheetml/2006/main" count="206" uniqueCount="204">
  <si>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</si>
  <si>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</si>
  <si>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</si>
  <si>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</si>
  <si>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</si>
  <si>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</si>
  <si>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</si>
  <si>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</si>
  <si>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</si>
  <si>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</si>
  <si>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</si>
  <si>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</si>
  <si>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</si>
  <si>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</si>
  <si>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</si>
  <si>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</si>
  <si>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</si>
  <si>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</si>
  <si>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</si>
  <si>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</si>
  <si>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</si>
  <si>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</si>
  <si>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</si>
  <si>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</si>
  <si>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</si>
  <si>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</si>
  <si>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</si>
  <si>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</si>
  <si>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</si>
  <si>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</si>
  <si>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</si>
  <si>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</si>
  <si>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</si>
  <si>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</si>
  <si>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</si>
  <si>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</si>
  <si>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</si>
  <si>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</si>
  <si>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</si>
  <si>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</si>
  <si>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</si>
  <si>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</si>
  <si>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</si>
  <si>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</si>
  <si>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</si>
  <si>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</si>
  <si>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</si>
  <si>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</si>
  <si>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</si>
  <si>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</si>
  <si>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</si>
  <si>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</si>
  <si>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</si>
  <si>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</si>
  <si>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</si>
  <si>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</si>
  <si>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</si>
  <si>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</si>
  <si>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</si>
  <si>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</si>
  <si>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</si>
  <si>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</si>
  <si>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</si>
  <si>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</si>
  <si>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</si>
  <si>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</si>
  <si>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</si>
  <si>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</si>
  <si>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</si>
  <si>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</si>
  <si>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</si>
  <si>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</si>
  <si>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</si>
  <si>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</si>
  <si>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</si>
  <si>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</si>
  <si>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</si>
  <si>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</si>
  <si>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</si>
  <si>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</si>
  <si>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</si>
  <si>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</si>
  <si>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</si>
  <si>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</si>
  <si>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</si>
  <si>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</si>
  <si>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</si>
  <si>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</si>
  <si>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</si>
  <si>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</si>
  <si>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</si>
  <si>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</si>
  <si>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</si>
  <si>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</si>
  <si>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</si>
  <si>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</si>
  <si>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</si>
  <si>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</si>
  <si>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</si>
  <si>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</si>
  <si>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</si>
  <si>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</si>
  <si>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</si>
  <si>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</si>
  <si>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</si>
  <si>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</si>
  <si>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</si>
  <si>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</si>
  <si>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</si>
  <si>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</si>
  <si>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</si>
  <si>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</si>
  <si>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</si>
  <si>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</si>
  <si>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</si>
  <si>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</si>
  <si>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</si>
  <si>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</si>
  <si>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</si>
  <si>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</si>
  <si>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</si>
  <si>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</si>
  <si>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</si>
  <si>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</si>
  <si>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</si>
  <si>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</si>
  <si>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</si>
  <si>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</si>
  <si>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</si>
  <si>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</si>
  <si>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</si>
  <si>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</si>
  <si>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</si>
  <si>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</si>
  <si>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</si>
  <si>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</si>
  <si>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</si>
  <si>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</si>
  <si>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</si>
  <si>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</si>
  <si>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</si>
  <si>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</si>
  <si>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</si>
  <si>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</si>
  <si>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</si>
  <si>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</si>
  <si>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</si>
  <si>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</si>
  <si>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</si>
  <si>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</si>
  <si>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</si>
  <si>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</si>
  <si>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</si>
  <si>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</si>
  <si>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</si>
  <si>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</si>
  <si>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</si>
  <si>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</si>
  <si>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</si>
  <si>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</si>
  <si>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</si>
  <si>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</si>
  <si>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</si>
  <si>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</si>
  <si>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</si>
  <si>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</si>
  <si>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</si>
  <si>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</si>
  <si>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</si>
  <si>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</si>
  <si>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</si>
  <si>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</si>
  <si>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</si>
  <si>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</si>
  <si>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</si>
  <si>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</si>
  <si>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</si>
  <si>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</si>
  <si>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</si>
  <si>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</si>
  <si>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</si>
  <si>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</si>
  <si>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</si>
  <si>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</si>
  <si>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</si>
  <si>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</si>
  <si>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</si>
  <si>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</si>
  <si>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</si>
  <si>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</si>
  <si>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</si>
  <si>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</si>
  <si>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</si>
  <si>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</si>
  <si>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</si>
  <si>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</si>
  <si>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</si>
  <si>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</si>
  <si>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</si>
  <si>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</si>
  <si>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</si>
  <si>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</si>
  <si>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أساس للصناعات الخرسانية</t>
  </si>
  <si>
    <t>ASSAS FOR CONCRETE PRODUCTS CO. LTD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</si>
</sst>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2" sqref="F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0.37</v>
      </c>
      <c r="F6" s="13">
        <v>0.39</v>
      </c>
      <c r="G6" s="13">
        <v>0.25</v>
      </c>
      <c r="H6" s="13">
        <v>0.25</v>
      </c>
      <c r="I6" s="4" t="s">
        <v>139</v>
      </c>
    </row>
    <row r="7" spans="4:9" ht="20.100000000000001" customHeight="1">
      <c r="D7" s="10" t="s">
        <v>126</v>
      </c>
      <c r="E7" s="14">
        <v>7155706.0300000003</v>
      </c>
      <c r="F7" s="14">
        <v>5486865.6200000001</v>
      </c>
      <c r="G7" s="14">
        <v>2392348.89</v>
      </c>
      <c r="H7" s="14">
        <v>397129.75</v>
      </c>
      <c r="I7" s="4" t="s">
        <v>140</v>
      </c>
    </row>
    <row r="8" spans="4:9" ht="20.100000000000001" customHeight="1">
      <c r="D8" s="10" t="s">
        <v>25</v>
      </c>
      <c r="E8" s="14">
        <v>17021679</v>
      </c>
      <c r="F8" s="14">
        <v>15193918</v>
      </c>
      <c r="G8" s="14">
        <v>9003920</v>
      </c>
      <c r="H8" s="14">
        <v>1135882</v>
      </c>
      <c r="I8" s="4" t="s">
        <v>1</v>
      </c>
    </row>
    <row r="9" spans="4:9" ht="20.100000000000001" customHeight="1">
      <c r="D9" s="10" t="s">
        <v>26</v>
      </c>
      <c r="E9" s="14">
        <v>6937</v>
      </c>
      <c r="F9" s="14">
        <v>7148</v>
      </c>
      <c r="G9" s="14">
        <v>5653</v>
      </c>
      <c r="H9" s="14">
        <v>1696</v>
      </c>
      <c r="I9" s="4" t="s">
        <v>2</v>
      </c>
    </row>
    <row r="10" spans="4:9" ht="20.100000000000001" customHeight="1">
      <c r="D10" s="10" t="s">
        <v>27</v>
      </c>
      <c r="E10" s="14">
        <v>12000000</v>
      </c>
      <c r="F10" s="14">
        <v>12000000</v>
      </c>
      <c r="G10" s="14">
        <v>12000000</v>
      </c>
      <c r="H10" s="14">
        <v>12000000</v>
      </c>
      <c r="I10" s="4" t="s">
        <v>24</v>
      </c>
    </row>
    <row r="11" spans="4:9" ht="20.100000000000001" customHeight="1">
      <c r="D11" s="10" t="s">
        <v>127</v>
      </c>
      <c r="E11" s="14">
        <v>4440000</v>
      </c>
      <c r="F11" s="14">
        <v>4680000</v>
      </c>
      <c r="G11" s="14">
        <v>3000000</v>
      </c>
      <c r="H11" s="14">
        <v>3000000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13888</v>
      </c>
      <c r="F16" s="56">
        <v>27156</v>
      </c>
      <c r="G16" s="56">
        <v>21326</v>
      </c>
      <c r="H16" s="56">
        <v>45384</v>
      </c>
      <c r="I16" s="3" t="s">
        <v>58</v>
      </c>
    </row>
    <row r="17" spans="4:9" ht="20.100000000000001" customHeight="1">
      <c r="D17" s="10" t="s">
        <v>128</v>
      </c>
      <c r="E17" s="57">
        <v>1444159</v>
      </c>
      <c r="F17" s="57">
        <v>1630820</v>
      </c>
      <c r="G17" s="57">
        <v>1293596</v>
      </c>
      <c r="H17" s="57">
        <v>1204263</v>
      </c>
      <c r="I17" s="4" t="s">
        <v>59</v>
      </c>
    </row>
    <row r="18" spans="4:9" ht="20.100000000000001" customHeight="1">
      <c r="D18" s="19" t="s">
        <v>178</v>
      </c>
      <c r="E18" s="57"/>
      <c r="F18" s="57"/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50481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1788189</v>
      </c>
      <c r="F21" s="57">
        <v>1247406</v>
      </c>
      <c r="G21" s="57">
        <v>1113392</v>
      </c>
      <c r="H21" s="57">
        <v>885207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3839119</v>
      </c>
      <c r="F23" s="57">
        <v>3313978</v>
      </c>
      <c r="G23" s="57">
        <v>2908683</v>
      </c>
      <c r="H23" s="57">
        <v>2474337</v>
      </c>
      <c r="I23" s="4" t="s">
        <v>60</v>
      </c>
    </row>
    <row r="24" spans="4:9" ht="20.100000000000001" customHeight="1">
      <c r="D24" s="10" t="s">
        <v>98</v>
      </c>
      <c r="E24" s="57">
        <v>1840011</v>
      </c>
      <c r="F24" s="57">
        <v>1811046</v>
      </c>
      <c r="G24" s="57">
        <v>1835262</v>
      </c>
      <c r="H24" s="57">
        <v>2114166</v>
      </c>
      <c r="I24" s="4" t="s">
        <v>82</v>
      </c>
    </row>
    <row r="25" spans="4:9" ht="20.100000000000001" customHeight="1">
      <c r="D25" s="10" t="s">
        <v>158</v>
      </c>
      <c r="E25" s="57">
        <v>10473529</v>
      </c>
      <c r="F25" s="57">
        <v>11548246</v>
      </c>
      <c r="G25" s="57">
        <v>12369995</v>
      </c>
      <c r="H25" s="57">
        <v>12888498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10473529</v>
      </c>
      <c r="F28" s="57">
        <v>11548246</v>
      </c>
      <c r="G28" s="57">
        <v>12369995</v>
      </c>
      <c r="H28" s="57">
        <v>12888498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16152659</v>
      </c>
      <c r="F30" s="58">
        <v>16673270</v>
      </c>
      <c r="G30" s="58">
        <v>17113940</v>
      </c>
      <c r="H30" s="58">
        <v>17477001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3413060</v>
      </c>
      <c r="F35" s="56">
        <v>3440565</v>
      </c>
      <c r="G35" s="56">
        <v>2687657</v>
      </c>
      <c r="H35" s="56">
        <v>417648</v>
      </c>
      <c r="I35" s="3" t="s">
        <v>150</v>
      </c>
    </row>
    <row r="36" spans="4:9" ht="20.100000000000001" customHeight="1">
      <c r="D36" s="10" t="s">
        <v>101</v>
      </c>
      <c r="E36" s="57">
        <v>702449</v>
      </c>
      <c r="F36" s="57">
        <v>459982</v>
      </c>
      <c r="G36" s="57">
        <v>452180</v>
      </c>
      <c r="H36" s="57">
        <v>394670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516000</v>
      </c>
      <c r="F38" s="57">
        <v>516000</v>
      </c>
      <c r="G38" s="57">
        <v>1360000</v>
      </c>
      <c r="H38" s="57">
        <v>1054770</v>
      </c>
      <c r="I38" s="4" t="s">
        <v>85</v>
      </c>
    </row>
    <row r="39" spans="4:9" ht="20.100000000000001" customHeight="1">
      <c r="D39" s="10" t="s">
        <v>104</v>
      </c>
      <c r="E39" s="57">
        <v>4905056</v>
      </c>
      <c r="F39" s="57">
        <v>4604656</v>
      </c>
      <c r="G39" s="57">
        <v>4973530</v>
      </c>
      <c r="H39" s="57">
        <v>3984514</v>
      </c>
      <c r="I39" s="4" t="s">
        <v>86</v>
      </c>
    </row>
    <row r="40" spans="4:9" ht="20.100000000000001" customHeight="1">
      <c r="D40" s="10" t="s">
        <v>105</v>
      </c>
      <c r="E40" s="57">
        <v>784142</v>
      </c>
      <c r="F40" s="57">
        <v>1217249</v>
      </c>
      <c r="G40" s="57">
        <v>1400053</v>
      </c>
      <c r="H40" s="57">
        <v>2312895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3500</v>
      </c>
      <c r="H42" s="57">
        <v>85000</v>
      </c>
      <c r="I42" s="4" t="s">
        <v>87</v>
      </c>
    </row>
    <row r="43" spans="4:9" ht="20.100000000000001" customHeight="1">
      <c r="D43" s="20" t="s">
        <v>107</v>
      </c>
      <c r="E43" s="58">
        <v>5689198</v>
      </c>
      <c r="F43" s="58">
        <v>5821905</v>
      </c>
      <c r="G43" s="58">
        <v>6377083</v>
      </c>
      <c r="H43" s="58">
        <v>6382409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12000000</v>
      </c>
      <c r="F46" s="56">
        <v>12000000</v>
      </c>
      <c r="G46" s="56">
        <v>12000000</v>
      </c>
      <c r="H46" s="56">
        <v>12000000</v>
      </c>
      <c r="I46" s="3" t="s">
        <v>5</v>
      </c>
    </row>
    <row r="47" spans="4:9" ht="20.100000000000001" customHeight="1">
      <c r="D47" s="10" t="s">
        <v>31</v>
      </c>
      <c r="E47" s="57">
        <v>12000000</v>
      </c>
      <c r="F47" s="57">
        <v>12000000</v>
      </c>
      <c r="G47" s="57">
        <v>12000000</v>
      </c>
      <c r="H47" s="57">
        <v>12000000</v>
      </c>
      <c r="I47" s="4" t="s">
        <v>6</v>
      </c>
    </row>
    <row r="48" spans="4:9" ht="20.100000000000001" customHeight="1">
      <c r="D48" s="10" t="s">
        <v>130</v>
      </c>
      <c r="E48" s="57">
        <v>12000000</v>
      </c>
      <c r="F48" s="57">
        <v>12000000</v>
      </c>
      <c r="G48" s="57">
        <v>12000000</v>
      </c>
      <c r="H48" s="57">
        <v>12000000</v>
      </c>
      <c r="I48" s="4" t="s">
        <v>7</v>
      </c>
    </row>
    <row r="49" spans="4:9" ht="20.100000000000001" customHeight="1">
      <c r="D49" s="10" t="s">
        <v>73</v>
      </c>
      <c r="E49" s="57">
        <v>88792</v>
      </c>
      <c r="F49" s="57">
        <v>88792</v>
      </c>
      <c r="G49" s="57">
        <v>75201</v>
      </c>
      <c r="H49" s="57">
        <v>75201</v>
      </c>
      <c r="I49" s="4" t="s">
        <v>61</v>
      </c>
    </row>
    <row r="50" spans="4:9" ht="20.100000000000001" customHeight="1">
      <c r="D50" s="10" t="s">
        <v>32</v>
      </c>
      <c r="E50" s="57">
        <v>75201</v>
      </c>
      <c r="F50" s="57">
        <v>75201</v>
      </c>
      <c r="G50" s="57">
        <v>75201</v>
      </c>
      <c r="H50" s="57">
        <v>75201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/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/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-146814</v>
      </c>
      <c r="F57" s="57">
        <v>-149175</v>
      </c>
      <c r="G57" s="57">
        <v>-140823</v>
      </c>
      <c r="H57" s="57">
        <v>-156340</v>
      </c>
      <c r="I57" s="4" t="s">
        <v>62</v>
      </c>
    </row>
    <row r="58" spans="4:9" ht="20.100000000000001" customHeight="1">
      <c r="D58" s="10" t="s">
        <v>39</v>
      </c>
      <c r="E58" s="57">
        <v>-1553718</v>
      </c>
      <c r="F58" s="57">
        <v>-1163453</v>
      </c>
      <c r="G58" s="57">
        <v>-1272722</v>
      </c>
      <c r="H58" s="57">
        <v>-899470</v>
      </c>
      <c r="I58" s="4" t="s">
        <v>155</v>
      </c>
    </row>
    <row r="59" spans="4:9" ht="20.100000000000001" customHeight="1">
      <c r="D59" s="10" t="s">
        <v>38</v>
      </c>
      <c r="E59" s="57">
        <v>10463461</v>
      </c>
      <c r="F59" s="57">
        <v>10851365</v>
      </c>
      <c r="G59" s="57">
        <v>10736857</v>
      </c>
      <c r="H59" s="57">
        <v>11094592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16152659</v>
      </c>
      <c r="F61" s="58">
        <v>16673270</v>
      </c>
      <c r="G61" s="58">
        <v>17113940</v>
      </c>
      <c r="H61" s="58">
        <v>17477001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6001219</v>
      </c>
      <c r="F65" s="56">
        <v>7575311</v>
      </c>
      <c r="G65" s="56">
        <v>6095784</v>
      </c>
      <c r="H65" s="56">
        <v>4575297</v>
      </c>
      <c r="I65" s="3" t="s">
        <v>88</v>
      </c>
    </row>
    <row r="66" spans="4:9" ht="20.100000000000001" customHeight="1">
      <c r="D66" s="10" t="s">
        <v>110</v>
      </c>
      <c r="E66" s="57">
        <v>4835340</v>
      </c>
      <c r="F66" s="57">
        <v>5910500</v>
      </c>
      <c r="G66" s="57">
        <v>4556428</v>
      </c>
      <c r="H66" s="57">
        <v>3736217</v>
      </c>
      <c r="I66" s="4" t="s">
        <v>89</v>
      </c>
    </row>
    <row r="67" spans="4:9" ht="20.100000000000001" customHeight="1">
      <c r="D67" s="10" t="s">
        <v>132</v>
      </c>
      <c r="E67" s="57">
        <v>1165879</v>
      </c>
      <c r="F67" s="57">
        <v>1664811</v>
      </c>
      <c r="G67" s="57">
        <v>1539356</v>
      </c>
      <c r="H67" s="57">
        <v>839080</v>
      </c>
      <c r="I67" s="4" t="s">
        <v>90</v>
      </c>
    </row>
    <row r="68" spans="4:9" ht="20.100000000000001" customHeight="1">
      <c r="D68" s="10" t="s">
        <v>111</v>
      </c>
      <c r="E68" s="57">
        <v>613263</v>
      </c>
      <c r="F68" s="57">
        <v>462789</v>
      </c>
      <c r="G68" s="57">
        <v>441581</v>
      </c>
      <c r="H68" s="57">
        <v>397338</v>
      </c>
      <c r="I68" s="4" t="s">
        <v>91</v>
      </c>
    </row>
    <row r="69" spans="4:9" ht="20.100000000000001" customHeight="1">
      <c r="D69" s="10" t="s">
        <v>112</v>
      </c>
      <c r="E69" s="57">
        <v>842151</v>
      </c>
      <c r="F69" s="57">
        <v>840166</v>
      </c>
      <c r="G69" s="57">
        <v>887439</v>
      </c>
      <c r="H69" s="57">
        <v>710881</v>
      </c>
      <c r="I69" s="4" t="s">
        <v>92</v>
      </c>
    </row>
    <row r="70" spans="4:9" ht="20.100000000000001" customHeight="1">
      <c r="D70" s="10" t="s">
        <v>113</v>
      </c>
      <c r="E70" s="57">
        <v>1158925</v>
      </c>
      <c r="F70" s="57">
        <v>1193406</v>
      </c>
      <c r="G70" s="57">
        <v>1130122</v>
      </c>
      <c r="H70" s="57">
        <v>963923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-289535</v>
      </c>
      <c r="F72" s="57">
        <v>361856</v>
      </c>
      <c r="G72" s="57">
        <v>210336</v>
      </c>
      <c r="H72" s="57">
        <v>-269139</v>
      </c>
      <c r="I72" s="4" t="s">
        <v>95</v>
      </c>
    </row>
    <row r="73" spans="4:9" ht="20.100000000000001" customHeight="1">
      <c r="D73" s="10" t="s">
        <v>116</v>
      </c>
      <c r="E73" s="57">
        <v>114962</v>
      </c>
      <c r="F73" s="57">
        <v>43875</v>
      </c>
      <c r="G73" s="57">
        <v>36440</v>
      </c>
      <c r="H73" s="57">
        <v>38395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15864</v>
      </c>
      <c r="G74" s="57">
        <v>294421</v>
      </c>
      <c r="H74" s="57">
        <v>120161</v>
      </c>
      <c r="I74" s="4" t="s">
        <v>64</v>
      </c>
    </row>
    <row r="75" spans="4:9" ht="20.100000000000001" customHeight="1">
      <c r="D75" s="10" t="s">
        <v>123</v>
      </c>
      <c r="E75" s="57">
        <v>-174573</v>
      </c>
      <c r="F75" s="57">
        <v>389867</v>
      </c>
      <c r="G75" s="57">
        <v>-47645</v>
      </c>
      <c r="H75" s="57">
        <v>-350905</v>
      </c>
      <c r="I75" s="4" t="s">
        <v>96</v>
      </c>
    </row>
    <row r="76" spans="4:9" ht="20.100000000000001" customHeight="1">
      <c r="D76" s="10" t="s">
        <v>118</v>
      </c>
      <c r="E76" s="57">
        <v>190893</v>
      </c>
      <c r="F76" s="57">
        <v>253957</v>
      </c>
      <c r="G76" s="57">
        <v>323393</v>
      </c>
      <c r="H76" s="57">
        <v>282006</v>
      </c>
      <c r="I76" s="4" t="s">
        <v>97</v>
      </c>
    </row>
    <row r="77" spans="4:9" ht="20.100000000000001" customHeight="1">
      <c r="D77" s="10" t="s">
        <v>190</v>
      </c>
      <c r="E77" s="57">
        <v>-365466</v>
      </c>
      <c r="F77" s="57">
        <v>135910</v>
      </c>
      <c r="G77" s="57">
        <v>-371038</v>
      </c>
      <c r="H77" s="57">
        <v>-632911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2214</v>
      </c>
      <c r="H78" s="57">
        <v>4989</v>
      </c>
      <c r="I78" s="50" t="s">
        <v>191</v>
      </c>
    </row>
    <row r="79" spans="4:9" ht="20.100000000000001" customHeight="1">
      <c r="D79" s="10" t="s">
        <v>192</v>
      </c>
      <c r="E79" s="57">
        <v>24799</v>
      </c>
      <c r="F79" s="57">
        <v>13050</v>
      </c>
      <c r="G79" s="57">
        <v>0</v>
      </c>
      <c r="H79" s="57">
        <v>88606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-390265</v>
      </c>
      <c r="F82" s="57">
        <v>122860</v>
      </c>
      <c r="G82" s="57">
        <v>-373252</v>
      </c>
      <c r="H82" s="57">
        <v>-726506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-390265</v>
      </c>
      <c r="F84" s="58">
        <v>122860</v>
      </c>
      <c r="G84" s="58">
        <v>-373252</v>
      </c>
      <c r="H84" s="58">
        <v>-726506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27156</v>
      </c>
      <c r="F88" s="56">
        <v>21326</v>
      </c>
      <c r="G88" s="56">
        <v>45384</v>
      </c>
      <c r="H88" s="56">
        <v>33893</v>
      </c>
      <c r="I88" s="3" t="s">
        <v>16</v>
      </c>
    </row>
    <row r="89" spans="4:9" ht="20.100000000000001" customHeight="1">
      <c r="D89" s="10" t="s">
        <v>43</v>
      </c>
      <c r="E89" s="57">
        <v>257427</v>
      </c>
      <c r="F89" s="57">
        <v>1477573</v>
      </c>
      <c r="G89" s="57">
        <v>1137663</v>
      </c>
      <c r="H89" s="57">
        <v>1532071</v>
      </c>
      <c r="I89" s="4" t="s">
        <v>17</v>
      </c>
    </row>
    <row r="90" spans="4:9" ht="20.100000000000001" customHeight="1">
      <c r="D90" s="10" t="s">
        <v>44</v>
      </c>
      <c r="E90" s="57">
        <v>-80055</v>
      </c>
      <c r="F90" s="57">
        <v>-452741</v>
      </c>
      <c r="G90" s="57">
        <v>-611619</v>
      </c>
      <c r="H90" s="57">
        <v>-594048</v>
      </c>
      <c r="I90" s="4" t="s">
        <v>18</v>
      </c>
    </row>
    <row r="91" spans="4:9" ht="20.100000000000001" customHeight="1">
      <c r="D91" s="10" t="s">
        <v>45</v>
      </c>
      <c r="E91" s="57">
        <v>-190640</v>
      </c>
      <c r="F91" s="57">
        <v>-1019002</v>
      </c>
      <c r="G91" s="57">
        <v>-550102</v>
      </c>
      <c r="H91" s="57">
        <v>-926532</v>
      </c>
      <c r="I91" s="4" t="s">
        <v>19</v>
      </c>
    </row>
    <row r="92" spans="4:9" ht="20.100000000000001" customHeight="1">
      <c r="D92" s="21" t="s">
        <v>47</v>
      </c>
      <c r="E92" s="58">
        <v>13888</v>
      </c>
      <c r="F92" s="58">
        <v>27156</v>
      </c>
      <c r="G92" s="58">
        <v>21326</v>
      </c>
      <c r="H92" s="58">
        <v>45384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141.84732500000001</v>
      </c>
      <c r="F96" s="22">
        <f>+F8*100/F10</f>
        <v>126.61598333333333</v>
      </c>
      <c r="G96" s="22">
        <f>+G8*100/G10</f>
        <v>75.032666666666671</v>
      </c>
      <c r="H96" s="22">
        <f>+H8*100/H10</f>
        <v>9.4656833333333328</v>
      </c>
      <c r="I96" s="3" t="s">
        <v>22</v>
      </c>
    </row>
    <row r="97" spans="1:15" ht="20.100000000000001" customHeight="1">
      <c r="D97" s="10" t="s">
        <v>49</v>
      </c>
      <c r="E97" s="13">
        <f>+E84/E10</f>
        <v>-3.2522083333333333E-2</v>
      </c>
      <c r="F97" s="13">
        <f>+F84/F10</f>
        <v>1.0238333333333334E-2</v>
      </c>
      <c r="G97" s="13">
        <f>+G84/G10</f>
        <v>-3.1104333333333335E-2</v>
      </c>
      <c r="H97" s="13">
        <f>+H84/H10</f>
        <v>-6.0542166666666668E-2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0.87195508333333338</v>
      </c>
      <c r="F99" s="13">
        <f>+F59/F10</f>
        <v>0.9042804166666667</v>
      </c>
      <c r="G99" s="13">
        <f>+G59/G10</f>
        <v>0.89473808333333338</v>
      </c>
      <c r="H99" s="13">
        <f>+H59/H10</f>
        <v>0.92454933333333333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-11.376884937158085</v>
      </c>
      <c r="F100" s="13">
        <f>+F11/F84</f>
        <v>38.092137392153674</v>
      </c>
      <c r="G100" s="13">
        <f>+G11/G84</f>
        <v>-8.0374653049414331</v>
      </c>
      <c r="H100" s="13">
        <f>+H11/H84</f>
        <v>-4.1293533707911569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0.42433378401276595</v>
      </c>
      <c r="F103" s="23">
        <f>+F11/F59</f>
        <v>0.43128214745333882</v>
      </c>
      <c r="G103" s="23">
        <f>+G11/G59</f>
        <v>0.27941137709107983</v>
      </c>
      <c r="H103" s="23">
        <f>+H11/H59</f>
        <v>0.27040201207939868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19.427369672728158</v>
      </c>
      <c r="F105" s="30">
        <f>+F67*100/F65</f>
        <v>21.976800688446982</v>
      </c>
      <c r="G105" s="30">
        <f>+G67*100/G65</f>
        <v>25.252797671308564</v>
      </c>
      <c r="H105" s="30">
        <f>+H67*100/H65</f>
        <v>18.339355893180269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-2.9089589964972116</v>
      </c>
      <c r="F106" s="31">
        <f>+F75*100/F65</f>
        <v>5.1465477786984586</v>
      </c>
      <c r="G106" s="31">
        <f>+G75*100/G65</f>
        <v>-0.78160577868244674</v>
      </c>
      <c r="H106" s="31">
        <f>+H75*100/H65</f>
        <v>-7.6695567522720385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-6.5030954544401727</v>
      </c>
      <c r="F107" s="31">
        <f>+F82*100/F65</f>
        <v>1.6218476046726003</v>
      </c>
      <c r="G107" s="31">
        <f>+G82*100/G65</f>
        <v>-6.1231172233136872</v>
      </c>
      <c r="H107" s="31">
        <f>+H82*100/H65</f>
        <v>-15.878881742540429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-1.234298328219521</v>
      </c>
      <c r="F108" s="31">
        <f>(F82+F76)*100/F30</f>
        <v>2.260006585390868</v>
      </c>
      <c r="G108" s="31">
        <f>(G82+G76)*100/G30</f>
        <v>-0.29133560127007574</v>
      </c>
      <c r="H108" s="31">
        <f>(H82+H76)*100/H30</f>
        <v>-2.5433425334243558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-3.7297888337329304</v>
      </c>
      <c r="F109" s="29">
        <f>+F84*100/F59</f>
        <v>1.1322077913700257</v>
      </c>
      <c r="G109" s="29">
        <f>+G84*100/G59</f>
        <v>-3.4763618440666577</v>
      </c>
      <c r="H109" s="29">
        <f>+H84*100/H59</f>
        <v>-6.5482894729251875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35.221433201802874</v>
      </c>
      <c r="F111" s="22">
        <f>+F43*100/F30</f>
        <v>34.917595648604021</v>
      </c>
      <c r="G111" s="22">
        <f>+G43*100/G30</f>
        <v>37.262506471332728</v>
      </c>
      <c r="H111" s="22">
        <f>+H43*100/H30</f>
        <v>36.518902756828815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64.778566798197133</v>
      </c>
      <c r="F112" s="13">
        <f>+F59*100/F30</f>
        <v>65.082404351395979</v>
      </c>
      <c r="G112" s="13">
        <f>+G59*100/G30</f>
        <v>62.737493528667272</v>
      </c>
      <c r="H112" s="13">
        <f>+H59*100/H30</f>
        <v>63.481097243171185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-0.91450707988244728</v>
      </c>
      <c r="F113" s="23">
        <f>+F75/F76</f>
        <v>1.535169339691365</v>
      </c>
      <c r="G113" s="23">
        <f>+G75/G76</f>
        <v>-0.14732848268206175</v>
      </c>
      <c r="H113" s="23">
        <f>+H75/H76</f>
        <v>-1.2443174967908484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0.37153133734823474</v>
      </c>
      <c r="F115" s="22">
        <f>+F65/F30</f>
        <v>0.45433865102646331</v>
      </c>
      <c r="G115" s="22">
        <f>+G65/G30</f>
        <v>0.35618823017960799</v>
      </c>
      <c r="H115" s="22">
        <f>+H65/H30</f>
        <v>0.26178959422157155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0.57298919972437179</v>
      </c>
      <c r="F116" s="13">
        <f>+F65/F28</f>
        <v>0.65597069892691928</v>
      </c>
      <c r="G116" s="13">
        <f>+G65/G28</f>
        <v>0.49278791139365863</v>
      </c>
      <c r="H116" s="13">
        <f>+H65/H28</f>
        <v>0.35499070566640117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-5.6299940803255728</v>
      </c>
      <c r="F117" s="23">
        <f>+F65/F120</f>
        <v>-5.8692493402692225</v>
      </c>
      <c r="G117" s="23">
        <f>+G65/G120</f>
        <v>-2.9521722432703248</v>
      </c>
      <c r="H117" s="23">
        <f>+H65/H120</f>
        <v>-3.0296428829203466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0.78268606923142159</v>
      </c>
      <c r="F119" s="59">
        <f>+F23/F39</f>
        <v>0.71970153687919358</v>
      </c>
      <c r="G119" s="59">
        <f>+G23/G39</f>
        <v>0.58483270433675882</v>
      </c>
      <c r="H119" s="59">
        <f>+H23/H39</f>
        <v>0.62098840661621468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-1065937</v>
      </c>
      <c r="F120" s="58">
        <f>+F23-F39</f>
        <v>-1290678</v>
      </c>
      <c r="G120" s="58">
        <f>+G23-G39</f>
        <v>-2064847</v>
      </c>
      <c r="H120" s="58">
        <f>+H23-H39</f>
        <v>-1510177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2015-08-30T06:55:40Z</dcterms:modified>
</cp:coreProperties>
</file>